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"/>
    </mc:Choice>
  </mc:AlternateContent>
  <bookViews>
    <workbookView xWindow="0" yWindow="0" windowWidth="2073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H260" i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A204" i="1"/>
  <c r="L203" i="1"/>
  <c r="K201" i="1"/>
  <c r="J201" i="1"/>
  <c r="I201" i="1"/>
  <c r="H201" i="1"/>
  <c r="G201" i="1"/>
  <c r="F201" i="1"/>
  <c r="H271" i="1" l="1"/>
  <c r="I271" i="1"/>
  <c r="I290" i="1"/>
  <c r="L252" i="1"/>
  <c r="J233" i="1"/>
  <c r="L214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G81" i="1" s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F119" i="1" l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<sst xmlns="http://schemas.openxmlformats.org/spreadsheetml/2006/main" count="558" uniqueCount="89">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</sst>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85" t="s">
        <v>88</v>
      </c>
      <c r="D1" s="86"/>
      <c r="E1" s="86"/>
      <c r="F1" s="12" t="s">
        <v>15</v>
      </c>
      <c r="G1" s="2" t="s">
        <v>16</v>
      </c>
      <c r="H1" s="87"/>
      <c r="I1" s="87"/>
      <c r="J1" s="87"/>
      <c r="K1" s="87"/>
    </row>
    <row r="2" spans="1:12" ht="17.399999999999999" x14ac:dyDescent="0.25">
      <c r="A2" s="32" t="s">
        <v>5</v>
      </c>
      <c r="C2" s="2"/>
      <c r="G2" s="2" t="s">
        <v>17</v>
      </c>
      <c r="H2" s="87"/>
      <c r="I2" s="87"/>
      <c r="J2" s="87"/>
      <c r="K2" s="87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2025</v>
      </c>
      <c r="K3" s="47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 x14ac:dyDescent="0.3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4.4" x14ac:dyDescent="0.3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4.4" x14ac:dyDescent="0.3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4.4" x14ac:dyDescent="0.3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</v>
      </c>
    </row>
    <row r="10" spans="1:12" ht="15" thickBot="1" x14ac:dyDescent="0.35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4.4" x14ac:dyDescent="0.3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4.4" x14ac:dyDescent="0.3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" thickBot="1" x14ac:dyDescent="0.35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/>
      <c r="F14" s="64"/>
      <c r="G14" s="65"/>
      <c r="H14" s="64"/>
      <c r="I14" s="64"/>
      <c r="J14" s="64"/>
      <c r="K14" s="66"/>
      <c r="L14" s="40"/>
    </row>
    <row r="15" spans="1:12" ht="14.4" x14ac:dyDescent="0.3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4.4" x14ac:dyDescent="0.3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4.4" x14ac:dyDescent="0.3">
      <c r="A17" s="23"/>
      <c r="B17" s="15"/>
      <c r="C17" s="11"/>
      <c r="D17" s="7" t="s">
        <v>28</v>
      </c>
      <c r="E17" s="52" t="s">
        <v>66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4.4" x14ac:dyDescent="0.3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4.4" x14ac:dyDescent="0.3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3.5</v>
      </c>
    </row>
    <row r="20" spans="1:12" ht="14.4" x14ac:dyDescent="0.3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</v>
      </c>
    </row>
    <row r="21" spans="1:12" ht="14.4" x14ac:dyDescent="0.3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" thickBot="1" x14ac:dyDescent="0.35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53.8</v>
      </c>
      <c r="H23" s="19">
        <f t="shared" si="2"/>
        <v>780.3</v>
      </c>
      <c r="I23" s="19">
        <f t="shared" si="2"/>
        <v>128.1</v>
      </c>
      <c r="J23" s="19">
        <f t="shared" si="2"/>
        <v>807.2</v>
      </c>
      <c r="K23" s="25"/>
      <c r="L23" s="19">
        <f t="shared" ref="L23" si="3">SUM(L14:L22)</f>
        <v>107.1</v>
      </c>
    </row>
    <row r="24" spans="1:12" ht="14.4" x14ac:dyDescent="0.2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1560</v>
      </c>
      <c r="G24" s="30">
        <f t="shared" ref="G24:J24" si="4">G13+G23</f>
        <v>53.8</v>
      </c>
      <c r="H24" s="30">
        <f t="shared" si="4"/>
        <v>780.3</v>
      </c>
      <c r="I24" s="30">
        <f t="shared" si="4"/>
        <v>128.1</v>
      </c>
      <c r="J24" s="30">
        <f t="shared" si="4"/>
        <v>807.2</v>
      </c>
      <c r="K24" s="30"/>
      <c r="L24" s="30">
        <f t="shared" ref="L24" si="5">L13+L23</f>
        <v>193.6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" thickBot="1" x14ac:dyDescent="0.35">
      <c r="A26" s="14"/>
      <c r="B26" s="15"/>
      <c r="C26" s="11"/>
      <c r="D26" s="6"/>
      <c r="E26" s="39" t="s">
        <v>69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4.4" x14ac:dyDescent="0.3">
      <c r="A27" s="14"/>
      <c r="B27" s="15"/>
      <c r="C27" s="11"/>
      <c r="D27" s="7" t="s">
        <v>21</v>
      </c>
      <c r="E27" s="48" t="s">
        <v>70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4.4" x14ac:dyDescent="0.3">
      <c r="A28" s="14"/>
      <c r="B28" s="15"/>
      <c r="C28" s="11"/>
      <c r="D28" s="7" t="s">
        <v>22</v>
      </c>
      <c r="E28" s="52" t="s">
        <v>67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2</v>
      </c>
    </row>
    <row r="29" spans="1:12" ht="14.4" x14ac:dyDescent="0.3">
      <c r="A29" s="14"/>
      <c r="B29" s="15"/>
      <c r="C29" s="11"/>
      <c r="D29" s="7" t="s">
        <v>23</v>
      </c>
      <c r="E29" s="52" t="s">
        <v>68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2.5</v>
      </c>
    </row>
    <row r="30" spans="1:12" ht="14.4" x14ac:dyDescent="0.3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125.5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26</v>
      </c>
      <c r="E34" s="52" t="s">
        <v>71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4.4" x14ac:dyDescent="0.3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</v>
      </c>
    </row>
    <row r="36" spans="1:12" ht="14.4" x14ac:dyDescent="0.3">
      <c r="A36" s="14"/>
      <c r="B36" s="15"/>
      <c r="C36" s="11"/>
      <c r="D36" s="7" t="s">
        <v>28</v>
      </c>
      <c r="E36" s="52" t="s">
        <v>72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4.4" x14ac:dyDescent="0.3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4.4" x14ac:dyDescent="0.3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3.5</v>
      </c>
    </row>
    <row r="39" spans="1:12" ht="14.4" x14ac:dyDescent="0.3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77">
        <f>SUM(F33:F41)</f>
        <v>780</v>
      </c>
      <c r="G42" s="77">
        <f t="shared" ref="G42" si="10">SUM(G33:G41)</f>
        <v>35.799999999999997</v>
      </c>
      <c r="H42" s="77">
        <f t="shared" ref="H42" si="11">SUM(H33:H41)</f>
        <v>34</v>
      </c>
      <c r="I42" s="77">
        <f t="shared" ref="I42" si="12">SUM(I33:I41)</f>
        <v>112.9</v>
      </c>
      <c r="J42" s="77">
        <f t="shared" ref="J42:L42" si="13">SUM(J33:J41)</f>
        <v>764.8</v>
      </c>
      <c r="K42" s="78"/>
      <c r="L42" s="77">
        <f t="shared" si="13"/>
        <v>131.6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1310</v>
      </c>
      <c r="G43" s="30">
        <f t="shared" ref="G43" si="14">G32+G42</f>
        <v>61.099999999999994</v>
      </c>
      <c r="H43" s="30">
        <f t="shared" ref="H43" si="15">H32+H42</f>
        <v>59.5</v>
      </c>
      <c r="I43" s="30">
        <f t="shared" ref="I43" si="16">I32+I42</f>
        <v>207.5</v>
      </c>
      <c r="J43" s="30">
        <f t="shared" ref="J43:L43" si="17">J32+J42</f>
        <v>1412.6</v>
      </c>
      <c r="K43" s="30"/>
      <c r="L43" s="30">
        <f t="shared" si="17"/>
        <v>257.10000000000002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79" t="s">
        <v>73</v>
      </c>
      <c r="F44" s="82" t="s">
        <v>74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4.4" x14ac:dyDescent="0.3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4.4" x14ac:dyDescent="0.3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</v>
      </c>
    </row>
    <row r="48" spans="1:12" ht="15" thickBot="1" x14ac:dyDescent="0.35">
      <c r="A48" s="23"/>
      <c r="B48" s="15"/>
      <c r="C48" s="11"/>
      <c r="D48" s="7" t="s">
        <v>23</v>
      </c>
      <c r="E48" s="81" t="s">
        <v>59</v>
      </c>
      <c r="F48" s="40">
        <v>200</v>
      </c>
      <c r="G48" s="40"/>
      <c r="H48" s="40"/>
      <c r="I48" s="40"/>
      <c r="J48" s="40"/>
      <c r="K48" s="41"/>
      <c r="L48" s="40">
        <v>40</v>
      </c>
    </row>
    <row r="49" spans="1:12" ht="14.4" x14ac:dyDescent="0.3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204.5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4.4" x14ac:dyDescent="0.3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4.4" x14ac:dyDescent="0.3">
      <c r="A55" s="23"/>
      <c r="B55" s="15"/>
      <c r="C55" s="11"/>
      <c r="D55" s="7" t="s">
        <v>28</v>
      </c>
      <c r="E55" s="80" t="s">
        <v>79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4.4" x14ac:dyDescent="0.3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4.4" x14ac:dyDescent="0.3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3.5</v>
      </c>
    </row>
    <row r="58" spans="1:12" ht="14.4" x14ac:dyDescent="0.3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</v>
      </c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158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362.5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14</v>
      </c>
    </row>
    <row r="64" spans="1:12" ht="14.4" x14ac:dyDescent="0.3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4.4" x14ac:dyDescent="0.3">
      <c r="A65" s="23"/>
      <c r="B65" s="15"/>
      <c r="C65" s="11"/>
      <c r="D65" s="7" t="s">
        <v>21</v>
      </c>
      <c r="E65" s="80" t="s">
        <v>75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4.4" x14ac:dyDescent="0.3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4.4" x14ac:dyDescent="0.3">
      <c r="A67" s="23"/>
      <c r="B67" s="15"/>
      <c r="C67" s="11"/>
      <c r="D67" s="7" t="s">
        <v>23</v>
      </c>
      <c r="E67" s="52" t="s">
        <v>67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</v>
      </c>
    </row>
    <row r="68" spans="1:12" ht="14.4" x14ac:dyDescent="0.3">
      <c r="A68" s="23"/>
      <c r="B68" s="15"/>
      <c r="C68" s="11"/>
      <c r="D68" s="6"/>
      <c r="E68" s="52" t="s">
        <v>68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2.5</v>
      </c>
    </row>
    <row r="69" spans="1:12" ht="14.4" x14ac:dyDescent="0.3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109.5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4.4" x14ac:dyDescent="0.3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4.4" x14ac:dyDescent="0.3">
      <c r="A74" s="23"/>
      <c r="B74" s="15"/>
      <c r="C74" s="11"/>
      <c r="D74" s="7" t="s">
        <v>28</v>
      </c>
      <c r="E74" s="52" t="s">
        <v>66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4.4" x14ac:dyDescent="0.3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4.4" x14ac:dyDescent="0.3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3.5</v>
      </c>
    </row>
    <row r="77" spans="1:12" ht="14.4" x14ac:dyDescent="0.3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115.1</v>
      </c>
    </row>
    <row r="81" spans="1:12" ht="15.75" customHeight="1" x14ac:dyDescent="0.25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1360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224.6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79" t="s">
        <v>76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4.4" x14ac:dyDescent="0.3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4.4" x14ac:dyDescent="0.3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</v>
      </c>
    </row>
    <row r="85" spans="1:12" ht="14.4" x14ac:dyDescent="0.3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4.4" x14ac:dyDescent="0.3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97.5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4.4" x14ac:dyDescent="0.3">
      <c r="A92" s="23"/>
      <c r="B92" s="15"/>
      <c r="C92" s="11"/>
      <c r="D92" s="7" t="s">
        <v>27</v>
      </c>
      <c r="E92" s="80" t="s">
        <v>77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4.4" x14ac:dyDescent="0.3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</v>
      </c>
    </row>
    <row r="94" spans="1:12" ht="14.4" x14ac:dyDescent="0.3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4.4" x14ac:dyDescent="0.3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3.5</v>
      </c>
    </row>
    <row r="96" spans="1:12" ht="14.4" x14ac:dyDescent="0.3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136.4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1335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233.9</v>
      </c>
    </row>
    <row r="101" spans="1:12" ht="14.4" x14ac:dyDescent="0.3">
      <c r="A101" s="20">
        <v>2</v>
      </c>
      <c r="B101" s="21">
        <v>6</v>
      </c>
      <c r="C101" s="22" t="s">
        <v>19</v>
      </c>
      <c r="D101" s="5" t="s">
        <v>20</v>
      </c>
      <c r="E101" s="79" t="s">
        <v>78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4.4" x14ac:dyDescent="0.3">
      <c r="A102" s="23"/>
      <c r="B102" s="15"/>
      <c r="C102" s="11"/>
      <c r="D102" s="6"/>
      <c r="E102" s="80" t="s">
        <v>79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</v>
      </c>
    </row>
    <row r="103" spans="1:12" ht="14.4" x14ac:dyDescent="0.3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4.4" x14ac:dyDescent="0.3">
      <c r="A104" s="23"/>
      <c r="B104" s="15"/>
      <c r="C104" s="11"/>
      <c r="D104" s="7" t="s">
        <v>22</v>
      </c>
      <c r="E104" s="52" t="s">
        <v>67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</v>
      </c>
    </row>
    <row r="105" spans="1:12" ht="15" thickBot="1" x14ac:dyDescent="0.35">
      <c r="A105" s="23"/>
      <c r="B105" s="15"/>
      <c r="C105" s="11"/>
      <c r="D105" s="7" t="s">
        <v>23</v>
      </c>
      <c r="E105" s="52" t="s">
        <v>68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2.5</v>
      </c>
    </row>
    <row r="106" spans="1:12" ht="14.4" x14ac:dyDescent="0.3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113.8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26</v>
      </c>
      <c r="E110" s="80" t="s">
        <v>80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10.5</v>
      </c>
    </row>
    <row r="111" spans="1:12" ht="14.4" x14ac:dyDescent="0.3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4.4" x14ac:dyDescent="0.3">
      <c r="A112" s="23"/>
      <c r="B112" s="15"/>
      <c r="C112" s="11"/>
      <c r="D112" s="7" t="s">
        <v>28</v>
      </c>
      <c r="E112" s="80" t="s">
        <v>75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4.4" x14ac:dyDescent="0.3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4.4" x14ac:dyDescent="0.3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3.5</v>
      </c>
    </row>
    <row r="115" spans="1:12" ht="14.4" x14ac:dyDescent="0.3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</v>
      </c>
    </row>
    <row r="116" spans="1:12" ht="14.4" x14ac:dyDescent="0.3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102.8</v>
      </c>
    </row>
    <row r="119" spans="1:12" ht="15" thickBot="1" x14ac:dyDescent="0.3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1300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216.6</v>
      </c>
    </row>
    <row r="120" spans="1:12" ht="14.4" x14ac:dyDescent="0.3">
      <c r="A120" s="14">
        <v>2</v>
      </c>
      <c r="B120" s="15">
        <v>7</v>
      </c>
      <c r="C120" s="22" t="s">
        <v>19</v>
      </c>
      <c r="D120" s="5" t="s">
        <v>20</v>
      </c>
      <c r="E120" s="79" t="s">
        <v>81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4.4" x14ac:dyDescent="0.3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4.4" x14ac:dyDescent="0.3">
      <c r="A122" s="14"/>
      <c r="B122" s="15"/>
      <c r="C122" s="11"/>
      <c r="D122" s="7" t="s">
        <v>21</v>
      </c>
      <c r="E122" s="80" t="s">
        <v>82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4.4" x14ac:dyDescent="0.3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</v>
      </c>
    </row>
    <row r="124" spans="1:12" ht="15" thickBot="1" x14ac:dyDescent="0.35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4.4" x14ac:dyDescent="0.3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100.5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4.4" x14ac:dyDescent="0.3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4.4" x14ac:dyDescent="0.3">
      <c r="A131" s="14"/>
      <c r="B131" s="15"/>
      <c r="C131" s="11"/>
      <c r="D131" s="7" t="s">
        <v>28</v>
      </c>
      <c r="E131" s="80" t="s">
        <v>83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4.4" x14ac:dyDescent="0.3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4.4" x14ac:dyDescent="0.3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3.5</v>
      </c>
    </row>
    <row r="134" spans="1:12" ht="14.4" x14ac:dyDescent="0.3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135.6</v>
      </c>
    </row>
    <row r="138" spans="1:12" ht="15" thickBot="1" x14ac:dyDescent="0.3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236.1</v>
      </c>
    </row>
    <row r="139" spans="1:12" ht="14.4" x14ac:dyDescent="0.3">
      <c r="A139" s="20">
        <v>2</v>
      </c>
      <c r="B139" s="21">
        <v>8</v>
      </c>
      <c r="C139" s="22" t="s">
        <v>19</v>
      </c>
      <c r="D139" s="5" t="s">
        <v>20</v>
      </c>
      <c r="E139" s="36" t="s">
        <v>63</v>
      </c>
      <c r="F139" s="37">
        <v>60</v>
      </c>
      <c r="G139" s="37">
        <v>0.5</v>
      </c>
      <c r="H139" s="37">
        <v>1.6</v>
      </c>
      <c r="I139" s="37">
        <v>2.1</v>
      </c>
      <c r="J139" s="37">
        <v>47.3</v>
      </c>
      <c r="K139" s="38"/>
      <c r="L139" s="37">
        <v>14</v>
      </c>
    </row>
    <row r="140" spans="1:12" ht="15" thickBot="1" x14ac:dyDescent="0.35">
      <c r="A140" s="23"/>
      <c r="B140" s="15"/>
      <c r="C140" s="11"/>
      <c r="D140" s="6"/>
      <c r="E140" s="80" t="s">
        <v>84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4.4" x14ac:dyDescent="0.3">
      <c r="A141" s="23"/>
      <c r="B141" s="15"/>
      <c r="C141" s="11"/>
      <c r="D141" s="7" t="s">
        <v>21</v>
      </c>
      <c r="E141" s="48" t="s">
        <v>70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3">
      <c r="A142" s="23"/>
      <c r="B142" s="15"/>
      <c r="C142" s="11"/>
      <c r="D142" s="7" t="s">
        <v>22</v>
      </c>
      <c r="E142" s="52" t="s">
        <v>67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</v>
      </c>
    </row>
    <row r="143" spans="1:12" ht="14.4" x14ac:dyDescent="0.3">
      <c r="A143" s="23"/>
      <c r="B143" s="15"/>
      <c r="C143" s="11"/>
      <c r="D143" s="7" t="s">
        <v>23</v>
      </c>
      <c r="E143" s="52" t="s">
        <v>68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2.5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70">SUM(G139:G145)</f>
        <v>26</v>
      </c>
      <c r="H146" s="19">
        <f t="shared" si="70"/>
        <v>20.400000000000002</v>
      </c>
      <c r="I146" s="19">
        <f t="shared" si="70"/>
        <v>75</v>
      </c>
      <c r="J146" s="19">
        <f t="shared" si="70"/>
        <v>646.29999999999995</v>
      </c>
      <c r="K146" s="25"/>
      <c r="L146" s="19">
        <f t="shared" ref="L146" si="71">SUM(L139:L145)</f>
        <v>114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26</v>
      </c>
      <c r="E148" s="52" t="s">
        <v>71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4.4" x14ac:dyDescent="0.3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</v>
      </c>
    </row>
    <row r="150" spans="1:12" ht="14.4" x14ac:dyDescent="0.3">
      <c r="A150" s="23"/>
      <c r="B150" s="15"/>
      <c r="C150" s="11"/>
      <c r="D150" s="7" t="s">
        <v>28</v>
      </c>
      <c r="E150" s="52" t="s">
        <v>72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4.4" x14ac:dyDescent="0.3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4.4" x14ac:dyDescent="0.3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3.5</v>
      </c>
    </row>
    <row r="153" spans="1:12" ht="14.4" x14ac:dyDescent="0.3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131.6</v>
      </c>
    </row>
    <row r="157" spans="1:12" ht="15" thickBot="1" x14ac:dyDescent="0.3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1310</v>
      </c>
      <c r="G157" s="30">
        <f t="shared" ref="G157" si="74">G146+G156</f>
        <v>61.8</v>
      </c>
      <c r="H157" s="30">
        <f t="shared" ref="H157" si="75">H146+H156</f>
        <v>54.400000000000006</v>
      </c>
      <c r="I157" s="30">
        <f t="shared" ref="I157" si="76">I146+I156</f>
        <v>187.9</v>
      </c>
      <c r="J157" s="30">
        <f t="shared" ref="J157:L157" si="77">J146+J156</f>
        <v>1411.1</v>
      </c>
      <c r="K157" s="30"/>
      <c r="L157" s="30">
        <f t="shared" si="77"/>
        <v>245.6</v>
      </c>
    </row>
    <row r="158" spans="1:12" ht="14.4" x14ac:dyDescent="0.3">
      <c r="A158" s="20">
        <v>2</v>
      </c>
      <c r="B158" s="21">
        <v>9</v>
      </c>
      <c r="C158" s="22" t="s">
        <v>19</v>
      </c>
      <c r="D158" s="5" t="s">
        <v>20</v>
      </c>
      <c r="E158" s="79" t="s">
        <v>85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4.4" x14ac:dyDescent="0.3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4.4" x14ac:dyDescent="0.3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</v>
      </c>
    </row>
    <row r="162" spans="1:12" ht="15" thickBot="1" x14ac:dyDescent="0.35">
      <c r="A162" s="23"/>
      <c r="B162" s="15"/>
      <c r="C162" s="11"/>
      <c r="D162" s="7" t="s">
        <v>23</v>
      </c>
      <c r="E162" s="81" t="s">
        <v>59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40</v>
      </c>
    </row>
    <row r="163" spans="1:12" ht="14.4" x14ac:dyDescent="0.3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69.2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4.4" x14ac:dyDescent="0.3">
      <c r="A168" s="23"/>
      <c r="B168" s="15"/>
      <c r="C168" s="11"/>
      <c r="D168" s="7" t="s">
        <v>27</v>
      </c>
      <c r="E168" s="80" t="s">
        <v>86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</v>
      </c>
    </row>
    <row r="169" spans="1:12" ht="14.4" x14ac:dyDescent="0.3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4.4" x14ac:dyDescent="0.3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4.4" x14ac:dyDescent="0.3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3.5</v>
      </c>
    </row>
    <row r="172" spans="1:12" ht="14.4" x14ac:dyDescent="0.3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151.30000000000001</v>
      </c>
    </row>
    <row r="176" spans="1:12" ht="15" thickBot="1" x14ac:dyDescent="0.3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1410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220.5</v>
      </c>
    </row>
    <row r="177" spans="1:12" ht="14.4" x14ac:dyDescent="0.3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</v>
      </c>
    </row>
    <row r="178" spans="1:12" ht="14.4" x14ac:dyDescent="0.3">
      <c r="A178" s="23"/>
      <c r="B178" s="15"/>
      <c r="C178" s="11"/>
      <c r="D178" s="6"/>
      <c r="E178" s="52" t="s">
        <v>72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4.4" x14ac:dyDescent="0.3">
      <c r="A179" s="23"/>
      <c r="B179" s="15"/>
      <c r="C179" s="11"/>
      <c r="D179" s="7" t="s">
        <v>21</v>
      </c>
      <c r="E179" s="80" t="s">
        <v>87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4.4" x14ac:dyDescent="0.3">
      <c r="A180" s="23"/>
      <c r="B180" s="15"/>
      <c r="C180" s="11"/>
      <c r="D180" s="7" t="s">
        <v>22</v>
      </c>
      <c r="E180" s="52" t="s">
        <v>67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</v>
      </c>
    </row>
    <row r="181" spans="1:12" ht="14.4" x14ac:dyDescent="0.3">
      <c r="A181" s="23"/>
      <c r="B181" s="15"/>
      <c r="C181" s="11"/>
      <c r="D181" s="7" t="s">
        <v>23</v>
      </c>
      <c r="E181" s="52" t="s">
        <v>68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2.5</v>
      </c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110.7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4.4" x14ac:dyDescent="0.3">
      <c r="A187" s="23"/>
      <c r="B187" s="15"/>
      <c r="C187" s="11"/>
      <c r="D187" s="7" t="s">
        <v>27</v>
      </c>
      <c r="E187" s="80" t="s">
        <v>84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4.4" x14ac:dyDescent="0.3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4.4" x14ac:dyDescent="0.3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3.5</v>
      </c>
    </row>
    <row r="191" spans="1:12" ht="14.4" x14ac:dyDescent="0.3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112.5</v>
      </c>
    </row>
    <row r="195" spans="1:12" ht="15" thickBot="1" x14ac:dyDescent="0.3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1250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223.2</v>
      </c>
    </row>
    <row r="196" spans="1:12" ht="12.75" customHeight="1" x14ac:dyDescent="0.3">
      <c r="A196" s="20">
        <v>1</v>
      </c>
      <c r="B196" s="21">
        <v>11</v>
      </c>
      <c r="C196" s="22" t="s">
        <v>19</v>
      </c>
      <c r="D196" s="5" t="s">
        <v>20</v>
      </c>
      <c r="E196" s="48" t="s">
        <v>38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4.4" x14ac:dyDescent="0.3">
      <c r="A197" s="23"/>
      <c r="B197" s="15"/>
      <c r="C197" s="11"/>
      <c r="D197" s="6"/>
      <c r="E197" s="52" t="s">
        <v>39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4.4" x14ac:dyDescent="0.3">
      <c r="A198" s="23"/>
      <c r="B198" s="15"/>
      <c r="C198" s="11"/>
      <c r="D198" s="7" t="s">
        <v>21</v>
      </c>
      <c r="E198" s="52" t="s">
        <v>40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4.4" x14ac:dyDescent="0.3">
      <c r="A199" s="23"/>
      <c r="B199" s="15"/>
      <c r="C199" s="11"/>
      <c r="D199" s="7" t="s">
        <v>22</v>
      </c>
      <c r="E199" s="52" t="s">
        <v>41</v>
      </c>
      <c r="F199" s="53">
        <v>30</v>
      </c>
      <c r="G199" s="54">
        <v>2</v>
      </c>
      <c r="H199" s="53">
        <v>0</v>
      </c>
      <c r="I199" s="53">
        <v>19</v>
      </c>
      <c r="J199" s="53">
        <v>99</v>
      </c>
      <c r="K199" s="55"/>
      <c r="L199" s="40">
        <v>2</v>
      </c>
    </row>
    <row r="200" spans="1:12" ht="15" thickBot="1" x14ac:dyDescent="0.35">
      <c r="A200" s="23"/>
      <c r="B200" s="15"/>
      <c r="C200" s="11"/>
      <c r="D200" s="7" t="s">
        <v>23</v>
      </c>
      <c r="E200" s="56"/>
      <c r="F200" s="57"/>
      <c r="G200" s="58"/>
      <c r="H200" s="57"/>
      <c r="I200" s="57"/>
      <c r="J200" s="57"/>
      <c r="K200" s="59"/>
      <c r="L200" s="40"/>
    </row>
    <row r="201" spans="1:12" ht="14.4" x14ac:dyDescent="0.3">
      <c r="A201" s="23"/>
      <c r="B201" s="15"/>
      <c r="C201" s="11"/>
      <c r="D201" s="6"/>
      <c r="E201" s="48"/>
      <c r="F201" s="60">
        <f t="shared" ref="F201:K201" si="94">SUM(F196:F200)</f>
        <v>555</v>
      </c>
      <c r="G201" s="61">
        <f t="shared" si="94"/>
        <v>19</v>
      </c>
      <c r="H201" s="60">
        <f t="shared" si="94"/>
        <v>16</v>
      </c>
      <c r="I201" s="60">
        <f t="shared" si="94"/>
        <v>93</v>
      </c>
      <c r="J201" s="60">
        <f t="shared" si="94"/>
        <v>608</v>
      </c>
      <c r="K201" s="62">
        <f t="shared" si="94"/>
        <v>760</v>
      </c>
      <c r="L201" s="40"/>
    </row>
    <row r="202" spans="1:12" ht="14.4" x14ac:dyDescent="0.3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" thickBot="1" x14ac:dyDescent="0.35">
      <c r="A203" s="24"/>
      <c r="B203" s="17"/>
      <c r="C203" s="8"/>
      <c r="D203" s="18" t="s">
        <v>32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86.5</v>
      </c>
    </row>
    <row r="204" spans="1:12" ht="14.4" x14ac:dyDescent="0.3">
      <c r="A204" s="26">
        <f>A196</f>
        <v>1</v>
      </c>
      <c r="B204" s="13">
        <v>11</v>
      </c>
      <c r="C204" s="10" t="s">
        <v>24</v>
      </c>
      <c r="D204" s="7" t="s">
        <v>25</v>
      </c>
      <c r="E204" s="63"/>
      <c r="F204" s="64"/>
      <c r="G204" s="65"/>
      <c r="H204" s="64"/>
      <c r="I204" s="64"/>
      <c r="J204" s="64"/>
      <c r="K204" s="66"/>
      <c r="L204" s="40"/>
    </row>
    <row r="205" spans="1:12" ht="14.4" x14ac:dyDescent="0.3">
      <c r="A205" s="23"/>
      <c r="B205" s="15"/>
      <c r="C205" s="11"/>
      <c r="D205" s="7" t="s">
        <v>26</v>
      </c>
      <c r="E205" s="52" t="s">
        <v>42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4.4" x14ac:dyDescent="0.3">
      <c r="A206" s="23"/>
      <c r="B206" s="15"/>
      <c r="C206" s="11"/>
      <c r="D206" s="7" t="s">
        <v>27</v>
      </c>
      <c r="E206" s="52" t="s">
        <v>43</v>
      </c>
      <c r="F206" s="53">
        <v>150</v>
      </c>
      <c r="G206" s="54">
        <v>5</v>
      </c>
      <c r="H206" s="53">
        <v>3</v>
      </c>
      <c r="I206" s="53">
        <v>34</v>
      </c>
      <c r="J206" s="53">
        <v>180</v>
      </c>
      <c r="K206" s="55">
        <v>256</v>
      </c>
      <c r="L206" s="40">
        <v>10.8</v>
      </c>
    </row>
    <row r="207" spans="1:12" ht="14.4" x14ac:dyDescent="0.3">
      <c r="A207" s="23"/>
      <c r="B207" s="15"/>
      <c r="C207" s="11"/>
      <c r="D207" s="7" t="s">
        <v>28</v>
      </c>
      <c r="E207" s="52" t="s">
        <v>66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4.4" x14ac:dyDescent="0.3">
      <c r="A208" s="23"/>
      <c r="B208" s="15"/>
      <c r="C208" s="11"/>
      <c r="D208" s="7" t="s">
        <v>29</v>
      </c>
      <c r="E208" s="52" t="s">
        <v>44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4.4" x14ac:dyDescent="0.3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3.5</v>
      </c>
    </row>
    <row r="210" spans="1:12" ht="14.4" x14ac:dyDescent="0.3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</v>
      </c>
    </row>
    <row r="211" spans="1:12" ht="14.4" x14ac:dyDescent="0.3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" thickBot="1" x14ac:dyDescent="0.35">
      <c r="A212" s="23"/>
      <c r="B212" s="15"/>
      <c r="C212" s="11"/>
      <c r="D212" s="6"/>
      <c r="E212" s="71"/>
      <c r="F212" s="72">
        <v>780</v>
      </c>
      <c r="G212" s="73">
        <f>SUM(G205:G211)</f>
        <v>26.9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53.8</v>
      </c>
      <c r="H213" s="19">
        <f t="shared" si="96"/>
        <v>780.3</v>
      </c>
      <c r="I213" s="19">
        <f t="shared" si="96"/>
        <v>128.1</v>
      </c>
      <c r="J213" s="19">
        <f t="shared" si="96"/>
        <v>807.2</v>
      </c>
      <c r="K213" s="25"/>
      <c r="L213" s="19">
        <f t="shared" ref="L213" si="97">SUM(L204:L212)</f>
        <v>107.1</v>
      </c>
    </row>
    <row r="214" spans="1:12" ht="15.75" customHeight="1" thickBot="1" x14ac:dyDescent="0.3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1560</v>
      </c>
      <c r="G214" s="30">
        <f t="shared" ref="G214:J214" si="98">G203+G213</f>
        <v>53.8</v>
      </c>
      <c r="H214" s="30">
        <f t="shared" si="98"/>
        <v>780.3</v>
      </c>
      <c r="I214" s="30">
        <f t="shared" si="98"/>
        <v>128.1</v>
      </c>
      <c r="J214" s="30">
        <f t="shared" si="98"/>
        <v>807.2</v>
      </c>
      <c r="K214" s="30"/>
      <c r="L214" s="30">
        <f t="shared" ref="L214" si="99">L203+L213</f>
        <v>193.6</v>
      </c>
    </row>
    <row r="215" spans="1:12" ht="14.4" x14ac:dyDescent="0.3">
      <c r="A215" s="14">
        <v>1</v>
      </c>
      <c r="B215" s="15">
        <v>12</v>
      </c>
      <c r="C215" s="22" t="s">
        <v>19</v>
      </c>
      <c r="D215" s="5" t="s">
        <v>20</v>
      </c>
      <c r="E215" s="36" t="s">
        <v>63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" thickBot="1" x14ac:dyDescent="0.35">
      <c r="A216" s="14"/>
      <c r="B216" s="15"/>
      <c r="C216" s="11"/>
      <c r="D216" s="6"/>
      <c r="E216" s="39" t="s">
        <v>69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4.4" x14ac:dyDescent="0.3">
      <c r="A217" s="14"/>
      <c r="B217" s="15"/>
      <c r="C217" s="11"/>
      <c r="D217" s="7" t="s">
        <v>21</v>
      </c>
      <c r="E217" s="48" t="s">
        <v>70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4.4" x14ac:dyDescent="0.3">
      <c r="A218" s="14"/>
      <c r="B218" s="15"/>
      <c r="C218" s="11"/>
      <c r="D218" s="7" t="s">
        <v>22</v>
      </c>
      <c r="E218" s="52" t="s">
        <v>67</v>
      </c>
      <c r="F218" s="40">
        <v>30</v>
      </c>
      <c r="G218" s="40">
        <v>1.5</v>
      </c>
      <c r="H218" s="40">
        <v>0</v>
      </c>
      <c r="I218" s="40">
        <v>18.7</v>
      </c>
      <c r="J218" s="40">
        <v>99</v>
      </c>
      <c r="K218" s="41">
        <v>465</v>
      </c>
      <c r="L218" s="40">
        <v>2</v>
      </c>
    </row>
    <row r="219" spans="1:12" ht="14.4" x14ac:dyDescent="0.3">
      <c r="A219" s="14"/>
      <c r="B219" s="15"/>
      <c r="C219" s="11"/>
      <c r="D219" s="7" t="s">
        <v>23</v>
      </c>
      <c r="E219" s="52" t="s">
        <v>68</v>
      </c>
      <c r="F219" s="40">
        <v>40</v>
      </c>
      <c r="G219" s="40">
        <v>3.7</v>
      </c>
      <c r="H219" s="40">
        <v>1.6</v>
      </c>
      <c r="I219" s="40">
        <v>15</v>
      </c>
      <c r="J219" s="40">
        <v>107</v>
      </c>
      <c r="K219" s="41">
        <v>77</v>
      </c>
      <c r="L219" s="40">
        <v>2.5</v>
      </c>
    </row>
    <row r="220" spans="1:12" ht="14.4" x14ac:dyDescent="0.3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16"/>
      <c r="B222" s="17"/>
      <c r="C222" s="8"/>
      <c r="D222" s="18" t="s">
        <v>32</v>
      </c>
      <c r="E222" s="9"/>
      <c r="F222" s="77">
        <f>SUM(F215:F221)</f>
        <v>530</v>
      </c>
      <c r="G222" s="77">
        <f t="shared" ref="G222:J222" si="100">SUM(G215:G221)</f>
        <v>25.3</v>
      </c>
      <c r="H222" s="77">
        <f t="shared" si="100"/>
        <v>25.500000000000004</v>
      </c>
      <c r="I222" s="77">
        <f t="shared" si="100"/>
        <v>94.600000000000009</v>
      </c>
      <c r="J222" s="77">
        <f t="shared" si="100"/>
        <v>647.79999999999995</v>
      </c>
      <c r="K222" s="78"/>
      <c r="L222" s="77">
        <f t="shared" ref="L222" si="101">SUM(L215:L221)</f>
        <v>125.5</v>
      </c>
    </row>
    <row r="223" spans="1:12" ht="14.4" x14ac:dyDescent="0.3">
      <c r="A223" s="13">
        <f>A215</f>
        <v>1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 x14ac:dyDescent="0.3">
      <c r="A224" s="14"/>
      <c r="B224" s="15"/>
      <c r="C224" s="11"/>
      <c r="D224" s="7" t="s">
        <v>26</v>
      </c>
      <c r="E224" s="52" t="s">
        <v>71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4.4" x14ac:dyDescent="0.3">
      <c r="A225" s="14"/>
      <c r="B225" s="15"/>
      <c r="C225" s="11"/>
      <c r="D225" s="7" t="s">
        <v>27</v>
      </c>
      <c r="E225" s="52" t="s">
        <v>49</v>
      </c>
      <c r="F225" s="40">
        <v>150</v>
      </c>
      <c r="G225" s="40">
        <v>4</v>
      </c>
      <c r="H225" s="40">
        <v>9</v>
      </c>
      <c r="I225" s="40">
        <v>23</v>
      </c>
      <c r="J225" s="40">
        <v>156</v>
      </c>
      <c r="K225" s="41">
        <v>377</v>
      </c>
      <c r="L225" s="40">
        <v>16</v>
      </c>
    </row>
    <row r="226" spans="1:12" ht="14.4" x14ac:dyDescent="0.3">
      <c r="A226" s="14"/>
      <c r="B226" s="15"/>
      <c r="C226" s="11"/>
      <c r="D226" s="7" t="s">
        <v>28</v>
      </c>
      <c r="E226" s="52" t="s">
        <v>72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4.4" x14ac:dyDescent="0.3">
      <c r="A227" s="14"/>
      <c r="B227" s="15"/>
      <c r="C227" s="11"/>
      <c r="D227" s="7" t="s">
        <v>29</v>
      </c>
      <c r="E227" s="52" t="s">
        <v>50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4.4" x14ac:dyDescent="0.3">
      <c r="A228" s="14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3.5</v>
      </c>
    </row>
    <row r="229" spans="1:12" ht="14.4" x14ac:dyDescent="0.3">
      <c r="A229" s="14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</v>
      </c>
    </row>
    <row r="230" spans="1:12" ht="14.4" x14ac:dyDescent="0.3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16"/>
      <c r="B232" s="17"/>
      <c r="C232" s="8"/>
      <c r="D232" s="18" t="s">
        <v>32</v>
      </c>
      <c r="E232" s="9"/>
      <c r="F232" s="77">
        <f>SUM(F223:F231)</f>
        <v>780</v>
      </c>
      <c r="G232" s="77">
        <f t="shared" ref="G232:J232" si="102">SUM(G223:G231)</f>
        <v>35.799999999999997</v>
      </c>
      <c r="H232" s="77">
        <f t="shared" si="102"/>
        <v>34</v>
      </c>
      <c r="I232" s="77">
        <f t="shared" si="102"/>
        <v>112.9</v>
      </c>
      <c r="J232" s="77">
        <f t="shared" si="102"/>
        <v>764.8</v>
      </c>
      <c r="K232" s="78"/>
      <c r="L232" s="77">
        <f t="shared" ref="L232" si="103">SUM(L223:L231)</f>
        <v>131.6</v>
      </c>
    </row>
    <row r="233" spans="1:12" ht="15.75" customHeight="1" thickBot="1" x14ac:dyDescent="0.3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1310</v>
      </c>
      <c r="G233" s="30">
        <f t="shared" ref="G233:J233" si="104">G222+G232</f>
        <v>61.099999999999994</v>
      </c>
      <c r="H233" s="30">
        <f t="shared" si="104"/>
        <v>59.5</v>
      </c>
      <c r="I233" s="30">
        <f t="shared" si="104"/>
        <v>207.5</v>
      </c>
      <c r="J233" s="30">
        <f t="shared" si="104"/>
        <v>1412.6</v>
      </c>
      <c r="K233" s="30"/>
      <c r="L233" s="30">
        <f t="shared" ref="L233" si="105">L222+L232</f>
        <v>257.10000000000002</v>
      </c>
    </row>
    <row r="234" spans="1:12" ht="14.4" x14ac:dyDescent="0.3">
      <c r="A234" s="20">
        <v>1</v>
      </c>
      <c r="B234" s="21">
        <v>13</v>
      </c>
      <c r="C234" s="22" t="s">
        <v>19</v>
      </c>
      <c r="D234" s="5" t="s">
        <v>20</v>
      </c>
      <c r="E234" s="79" t="s">
        <v>73</v>
      </c>
      <c r="F234" s="82" t="s">
        <v>74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4.4" x14ac:dyDescent="0.3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4.4" x14ac:dyDescent="0.3">
      <c r="A236" s="23"/>
      <c r="B236" s="15"/>
      <c r="C236" s="11"/>
      <c r="D236" s="7" t="s">
        <v>21</v>
      </c>
      <c r="E236" s="80" t="s">
        <v>47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4.4" x14ac:dyDescent="0.3">
      <c r="A237" s="23"/>
      <c r="B237" s="15"/>
      <c r="C237" s="11"/>
      <c r="D237" s="7" t="s">
        <v>22</v>
      </c>
      <c r="E237" s="52" t="s">
        <v>52</v>
      </c>
      <c r="F237" s="40">
        <v>30</v>
      </c>
      <c r="G237" s="40">
        <v>1.5</v>
      </c>
      <c r="H237" s="40"/>
      <c r="I237" s="40">
        <v>18.7</v>
      </c>
      <c r="J237" s="40">
        <v>99</v>
      </c>
      <c r="K237" s="41"/>
      <c r="L237" s="40">
        <v>2</v>
      </c>
    </row>
    <row r="238" spans="1:12" ht="15" thickBot="1" x14ac:dyDescent="0.35">
      <c r="A238" s="23"/>
      <c r="B238" s="15"/>
      <c r="C238" s="11"/>
      <c r="D238" s="7" t="s">
        <v>23</v>
      </c>
      <c r="E238" s="81" t="s">
        <v>59</v>
      </c>
      <c r="F238" s="40">
        <v>200</v>
      </c>
      <c r="G238" s="40"/>
      <c r="H238" s="40"/>
      <c r="I238" s="40"/>
      <c r="J238" s="40"/>
      <c r="K238" s="41"/>
      <c r="L238" s="40">
        <v>40</v>
      </c>
    </row>
    <row r="239" spans="1:12" ht="14.4" x14ac:dyDescent="0.3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4.4" x14ac:dyDescent="0.3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4.4" x14ac:dyDescent="0.3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204.5</v>
      </c>
    </row>
    <row r="242" spans="1:12" ht="14.4" x14ac:dyDescent="0.3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4.4" x14ac:dyDescent="0.3">
      <c r="A243" s="23"/>
      <c r="B243" s="15"/>
      <c r="C243" s="11"/>
      <c r="D243" s="7" t="s">
        <v>26</v>
      </c>
      <c r="E243" s="52" t="s">
        <v>56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4.4" x14ac:dyDescent="0.3">
      <c r="A244" s="23"/>
      <c r="B244" s="15"/>
      <c r="C244" s="11"/>
      <c r="D244" s="7" t="s">
        <v>27</v>
      </c>
      <c r="E244" s="52" t="s">
        <v>57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4.4" x14ac:dyDescent="0.3">
      <c r="A245" s="23"/>
      <c r="B245" s="15"/>
      <c r="C245" s="11"/>
      <c r="D245" s="7" t="s">
        <v>28</v>
      </c>
      <c r="E245" s="80" t="s">
        <v>79</v>
      </c>
      <c r="F245" s="40">
        <v>150</v>
      </c>
      <c r="G245" s="40">
        <v>6.1</v>
      </c>
      <c r="H245" s="40">
        <v>2.8</v>
      </c>
      <c r="I245" s="40">
        <v>34.6</v>
      </c>
      <c r="J245" s="40">
        <v>231</v>
      </c>
      <c r="K245" s="41">
        <v>202</v>
      </c>
      <c r="L245" s="40">
        <v>13</v>
      </c>
    </row>
    <row r="246" spans="1:12" ht="14.4" x14ac:dyDescent="0.3">
      <c r="A246" s="23"/>
      <c r="B246" s="15"/>
      <c r="C246" s="11"/>
      <c r="D246" s="7" t="s">
        <v>29</v>
      </c>
      <c r="E246" s="52" t="s">
        <v>53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4.4" x14ac:dyDescent="0.3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3.5</v>
      </c>
    </row>
    <row r="248" spans="1:12" ht="14.4" x14ac:dyDescent="0.3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</v>
      </c>
    </row>
    <row r="249" spans="1:12" ht="14.4" x14ac:dyDescent="0.3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4.4" x14ac:dyDescent="0.3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4.4" x14ac:dyDescent="0.3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158</v>
      </c>
    </row>
    <row r="252" spans="1:12" ht="15.75" customHeight="1" thickBot="1" x14ac:dyDescent="0.3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362.5</v>
      </c>
    </row>
    <row r="253" spans="1:12" ht="14.4" x14ac:dyDescent="0.3">
      <c r="A253" s="20">
        <v>1</v>
      </c>
      <c r="B253" s="21">
        <v>14</v>
      </c>
      <c r="C253" s="22" t="s">
        <v>19</v>
      </c>
      <c r="D253" s="5" t="s">
        <v>20</v>
      </c>
      <c r="E253" s="36" t="s">
        <v>63</v>
      </c>
      <c r="F253" s="37">
        <v>60</v>
      </c>
      <c r="G253" s="37">
        <v>0.5</v>
      </c>
      <c r="H253" s="37">
        <v>1.6</v>
      </c>
      <c r="I253" s="37">
        <v>2.1</v>
      </c>
      <c r="J253" s="37">
        <v>47.3</v>
      </c>
      <c r="K253" s="38"/>
      <c r="L253" s="37">
        <v>14</v>
      </c>
    </row>
    <row r="254" spans="1:12" ht="14.4" x14ac:dyDescent="0.3">
      <c r="A254" s="23"/>
      <c r="B254" s="15"/>
      <c r="C254" s="11"/>
      <c r="D254" s="6"/>
      <c r="E254" s="80" t="s">
        <v>51</v>
      </c>
      <c r="F254" s="40">
        <v>150</v>
      </c>
      <c r="G254" s="40">
        <v>4</v>
      </c>
      <c r="H254" s="40">
        <v>4</v>
      </c>
      <c r="I254" s="40">
        <v>25</v>
      </c>
      <c r="J254" s="40">
        <v>145</v>
      </c>
      <c r="K254" s="41">
        <v>462</v>
      </c>
      <c r="L254" s="40">
        <v>15</v>
      </c>
    </row>
    <row r="255" spans="1:12" ht="14.4" x14ac:dyDescent="0.3">
      <c r="A255" s="23"/>
      <c r="B255" s="15"/>
      <c r="C255" s="11"/>
      <c r="D255" s="7" t="s">
        <v>21</v>
      </c>
      <c r="E255" s="80" t="s">
        <v>75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4.4" x14ac:dyDescent="0.3">
      <c r="A256" s="23"/>
      <c r="B256" s="15"/>
      <c r="C256" s="11"/>
      <c r="D256" s="7" t="s">
        <v>22</v>
      </c>
      <c r="E256" s="52" t="s">
        <v>44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4.4" x14ac:dyDescent="0.3">
      <c r="A257" s="23"/>
      <c r="B257" s="15"/>
      <c r="C257" s="11"/>
      <c r="D257" s="7" t="s">
        <v>23</v>
      </c>
      <c r="E257" s="52" t="s">
        <v>67</v>
      </c>
      <c r="F257" s="40">
        <v>30</v>
      </c>
      <c r="G257" s="40">
        <v>1.5</v>
      </c>
      <c r="H257" s="40">
        <v>0</v>
      </c>
      <c r="I257" s="40">
        <v>18.7</v>
      </c>
      <c r="J257" s="40">
        <v>99</v>
      </c>
      <c r="K257" s="41">
        <v>465</v>
      </c>
      <c r="L257" s="40">
        <v>2</v>
      </c>
    </row>
    <row r="258" spans="1:12" ht="14.4" x14ac:dyDescent="0.3">
      <c r="A258" s="23"/>
      <c r="B258" s="15"/>
      <c r="C258" s="11"/>
      <c r="D258" s="6"/>
      <c r="E258" s="52" t="s">
        <v>68</v>
      </c>
      <c r="F258" s="40">
        <v>40</v>
      </c>
      <c r="G258" s="40">
        <v>3.7</v>
      </c>
      <c r="H258" s="40">
        <v>1.6</v>
      </c>
      <c r="I258" s="40">
        <v>15</v>
      </c>
      <c r="J258" s="40">
        <v>107</v>
      </c>
      <c r="K258" s="41">
        <v>77</v>
      </c>
      <c r="L258" s="40">
        <v>2.5</v>
      </c>
    </row>
    <row r="259" spans="1:12" ht="14.4" x14ac:dyDescent="0.3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4.4" x14ac:dyDescent="0.3">
      <c r="A260" s="24"/>
      <c r="B260" s="17"/>
      <c r="C260" s="8"/>
      <c r="D260" s="18" t="s">
        <v>32</v>
      </c>
      <c r="E260" s="9"/>
      <c r="F260" s="19">
        <f>SUM(F253:F259)</f>
        <v>580</v>
      </c>
      <c r="G260" s="19">
        <f t="shared" ref="G260:J260" si="112">SUM(G253:G259)</f>
        <v>13.7</v>
      </c>
      <c r="H260" s="19">
        <f t="shared" si="112"/>
        <v>10.199999999999999</v>
      </c>
      <c r="I260" s="19">
        <f t="shared" si="112"/>
        <v>83.8</v>
      </c>
      <c r="J260" s="19">
        <f t="shared" si="112"/>
        <v>541.29999999999995</v>
      </c>
      <c r="K260" s="25"/>
      <c r="L260" s="19">
        <f t="shared" ref="L260" si="113">SUM(L253:L259)</f>
        <v>109.5</v>
      </c>
    </row>
    <row r="261" spans="1:12" ht="14.4" x14ac:dyDescent="0.3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4.4" x14ac:dyDescent="0.3">
      <c r="A262" s="23"/>
      <c r="B262" s="15"/>
      <c r="C262" s="11"/>
      <c r="D262" s="7" t="s">
        <v>26</v>
      </c>
      <c r="E262" s="52" t="s">
        <v>60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4.4" x14ac:dyDescent="0.3">
      <c r="A263" s="23"/>
      <c r="B263" s="15"/>
      <c r="C263" s="11"/>
      <c r="D263" s="7" t="s">
        <v>27</v>
      </c>
      <c r="E263" s="52" t="s">
        <v>43</v>
      </c>
      <c r="F263" s="40">
        <v>150</v>
      </c>
      <c r="G263" s="40">
        <v>5</v>
      </c>
      <c r="H263" s="40">
        <v>3</v>
      </c>
      <c r="I263" s="40">
        <v>35</v>
      </c>
      <c r="J263" s="40">
        <v>189</v>
      </c>
      <c r="K263" s="41">
        <v>256</v>
      </c>
      <c r="L263" s="40">
        <v>10.8</v>
      </c>
    </row>
    <row r="264" spans="1:12" ht="14.4" x14ac:dyDescent="0.3">
      <c r="A264" s="23"/>
      <c r="B264" s="15"/>
      <c r="C264" s="11"/>
      <c r="D264" s="7" t="s">
        <v>28</v>
      </c>
      <c r="E264" s="52" t="s">
        <v>66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4.4" x14ac:dyDescent="0.3">
      <c r="A265" s="23"/>
      <c r="B265" s="15"/>
      <c r="C265" s="11"/>
      <c r="D265" s="7" t="s">
        <v>29</v>
      </c>
      <c r="E265" s="52" t="s">
        <v>53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4.4" x14ac:dyDescent="0.3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4.4" x14ac:dyDescent="0.3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4.4" x14ac:dyDescent="0.3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4.4" x14ac:dyDescent="0.3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4.4" x14ac:dyDescent="0.3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31.9</v>
      </c>
      <c r="H270" s="19">
        <f t="shared" si="114"/>
        <v>27.3</v>
      </c>
      <c r="I270" s="19">
        <f t="shared" si="114"/>
        <v>116.1</v>
      </c>
      <c r="J270" s="19">
        <f t="shared" si="114"/>
        <v>892.2</v>
      </c>
      <c r="K270" s="25"/>
      <c r="L270" s="19">
        <f t="shared" ref="L270" si="115">SUM(L261:L269)</f>
        <v>115.1</v>
      </c>
    </row>
    <row r="271" spans="1:12" ht="15.75" customHeight="1" thickBot="1" x14ac:dyDescent="0.3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1360</v>
      </c>
      <c r="G271" s="30">
        <f t="shared" ref="G271:J271" si="116">G260+G270</f>
        <v>45.599999999999994</v>
      </c>
      <c r="H271" s="30">
        <f t="shared" si="116"/>
        <v>37.5</v>
      </c>
      <c r="I271" s="30">
        <f t="shared" si="116"/>
        <v>199.89999999999998</v>
      </c>
      <c r="J271" s="30">
        <f t="shared" si="116"/>
        <v>1433.5</v>
      </c>
      <c r="K271" s="30"/>
      <c r="L271" s="30">
        <f t="shared" ref="L271" si="117">L260+L270</f>
        <v>224.6</v>
      </c>
    </row>
    <row r="272" spans="1:12" ht="14.4" x14ac:dyDescent="0.3">
      <c r="A272" s="20">
        <v>1</v>
      </c>
      <c r="B272" s="21">
        <v>15</v>
      </c>
      <c r="C272" s="22" t="s">
        <v>19</v>
      </c>
      <c r="D272" s="5" t="s">
        <v>20</v>
      </c>
      <c r="E272" s="79" t="s">
        <v>76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4.4" x14ac:dyDescent="0.3">
      <c r="A273" s="23"/>
      <c r="B273" s="15"/>
      <c r="C273" s="11"/>
      <c r="D273" s="6"/>
      <c r="E273" s="80" t="s">
        <v>47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4.4" x14ac:dyDescent="0.3">
      <c r="A274" s="23"/>
      <c r="B274" s="15"/>
      <c r="C274" s="11"/>
      <c r="D274" s="7" t="s">
        <v>21</v>
      </c>
      <c r="E274" s="52" t="s">
        <v>41</v>
      </c>
      <c r="F274" s="40">
        <v>30</v>
      </c>
      <c r="G274" s="40">
        <v>1</v>
      </c>
      <c r="H274" s="40"/>
      <c r="I274" s="40">
        <v>18</v>
      </c>
      <c r="J274" s="40">
        <v>99</v>
      </c>
      <c r="K274" s="41"/>
      <c r="L274" s="40">
        <v>2</v>
      </c>
    </row>
    <row r="275" spans="1:12" ht="14.4" x14ac:dyDescent="0.3">
      <c r="A275" s="23"/>
      <c r="B275" s="15"/>
      <c r="C275" s="11"/>
      <c r="D275" s="7" t="s">
        <v>22</v>
      </c>
      <c r="E275" s="52" t="s">
        <v>40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4.4" x14ac:dyDescent="0.3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4.4" x14ac:dyDescent="0.3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4.4" x14ac:dyDescent="0.3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4.4" x14ac:dyDescent="0.3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17</v>
      </c>
      <c r="H279" s="19">
        <f t="shared" si="118"/>
        <v>19.200000000000003</v>
      </c>
      <c r="I279" s="19">
        <f t="shared" si="118"/>
        <v>77.300000000000011</v>
      </c>
      <c r="J279" s="19">
        <f t="shared" si="118"/>
        <v>559.9</v>
      </c>
      <c r="K279" s="25"/>
      <c r="L279" s="19">
        <f t="shared" ref="L279" si="119">SUM(L272:L278)</f>
        <v>97.5</v>
      </c>
    </row>
    <row r="280" spans="1:12" ht="14.4" x14ac:dyDescent="0.3">
      <c r="A280" s="26">
        <f>A272</f>
        <v>1</v>
      </c>
      <c r="B280" s="13">
        <f>B272</f>
        <v>15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4.4" x14ac:dyDescent="0.3">
      <c r="A281" s="23"/>
      <c r="B281" s="15"/>
      <c r="C281" s="11"/>
      <c r="D281" s="7" t="s">
        <v>26</v>
      </c>
      <c r="E281" s="52" t="s">
        <v>48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4.4" x14ac:dyDescent="0.3">
      <c r="A282" s="23"/>
      <c r="B282" s="15"/>
      <c r="C282" s="11"/>
      <c r="D282" s="7" t="s">
        <v>27</v>
      </c>
      <c r="E282" s="80" t="s">
        <v>77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4.4" x14ac:dyDescent="0.3">
      <c r="A283" s="23"/>
      <c r="B283" s="15"/>
      <c r="C283" s="11"/>
      <c r="D283" s="7" t="s">
        <v>28</v>
      </c>
      <c r="E283" s="52" t="s">
        <v>49</v>
      </c>
      <c r="F283" s="40">
        <v>150</v>
      </c>
      <c r="G283" s="40">
        <v>4</v>
      </c>
      <c r="H283" s="40">
        <v>9</v>
      </c>
      <c r="I283" s="40">
        <v>24</v>
      </c>
      <c r="J283" s="40">
        <v>146</v>
      </c>
      <c r="K283" s="41">
        <v>377</v>
      </c>
      <c r="L283" s="40">
        <v>16</v>
      </c>
    </row>
    <row r="284" spans="1:12" ht="14.4" x14ac:dyDescent="0.3">
      <c r="A284" s="23"/>
      <c r="B284" s="15"/>
      <c r="C284" s="11"/>
      <c r="D284" s="7" t="s">
        <v>29</v>
      </c>
      <c r="E284" s="80" t="s">
        <v>61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4.4" x14ac:dyDescent="0.3">
      <c r="A285" s="23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3.5</v>
      </c>
    </row>
    <row r="286" spans="1:12" ht="14.4" x14ac:dyDescent="0.3">
      <c r="A286" s="23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</v>
      </c>
    </row>
    <row r="287" spans="1:12" ht="14.4" x14ac:dyDescent="0.3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4.4" x14ac:dyDescent="0.3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4.4" x14ac:dyDescent="0.3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136.4</v>
      </c>
    </row>
    <row r="290" spans="1:12" ht="15.75" customHeight="1" thickBot="1" x14ac:dyDescent="0.3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1335</v>
      </c>
      <c r="G290" s="30">
        <f t="shared" ref="G290:J290" si="121">G279+G289</f>
        <v>44.5</v>
      </c>
      <c r="H290" s="30">
        <f t="shared" si="121"/>
        <v>45.2</v>
      </c>
      <c r="I290" s="30">
        <f t="shared" si="121"/>
        <v>171.20000000000002</v>
      </c>
      <c r="J290" s="30">
        <f t="shared" si="121"/>
        <v>1293.4000000000001</v>
      </c>
      <c r="K290" s="30"/>
      <c r="L290" s="30">
        <f t="shared" ref="L290" si="122">L279+L289</f>
        <v>233.9</v>
      </c>
    </row>
    <row r="291" spans="1:12" ht="14.4" x14ac:dyDescent="0.3">
      <c r="A291" s="20">
        <v>2</v>
      </c>
      <c r="B291" s="21">
        <v>16</v>
      </c>
      <c r="C291" s="22" t="s">
        <v>19</v>
      </c>
      <c r="D291" s="5" t="s">
        <v>20</v>
      </c>
      <c r="E291" s="79" t="s">
        <v>78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4.4" x14ac:dyDescent="0.3">
      <c r="A292" s="23"/>
      <c r="B292" s="15"/>
      <c r="C292" s="11"/>
      <c r="D292" s="6"/>
      <c r="E292" s="80" t="s">
        <v>79</v>
      </c>
      <c r="F292" s="40">
        <v>150</v>
      </c>
      <c r="G292" s="40">
        <v>6.1</v>
      </c>
      <c r="H292" s="40">
        <v>2.8</v>
      </c>
      <c r="I292" s="40">
        <v>34.6</v>
      </c>
      <c r="J292" s="40">
        <v>231</v>
      </c>
      <c r="K292" s="41">
        <v>202</v>
      </c>
      <c r="L292" s="40">
        <v>13</v>
      </c>
    </row>
    <row r="293" spans="1:12" ht="14.4" x14ac:dyDescent="0.3">
      <c r="A293" s="23"/>
      <c r="B293" s="15"/>
      <c r="C293" s="11"/>
      <c r="D293" s="7" t="s">
        <v>21</v>
      </c>
      <c r="E293" s="80" t="s">
        <v>62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4.4" x14ac:dyDescent="0.3">
      <c r="A294" s="23"/>
      <c r="B294" s="15"/>
      <c r="C294" s="11"/>
      <c r="D294" s="7" t="s">
        <v>22</v>
      </c>
      <c r="E294" s="52" t="s">
        <v>67</v>
      </c>
      <c r="F294" s="40">
        <v>30</v>
      </c>
      <c r="G294" s="40">
        <v>1.5</v>
      </c>
      <c r="H294" s="40">
        <v>0</v>
      </c>
      <c r="I294" s="40">
        <v>18.7</v>
      </c>
      <c r="J294" s="40">
        <v>99</v>
      </c>
      <c r="K294" s="41">
        <v>465</v>
      </c>
      <c r="L294" s="40">
        <v>2</v>
      </c>
    </row>
    <row r="295" spans="1:12" ht="15" thickBot="1" x14ac:dyDescent="0.35">
      <c r="A295" s="23"/>
      <c r="B295" s="15"/>
      <c r="C295" s="11"/>
      <c r="D295" s="7" t="s">
        <v>23</v>
      </c>
      <c r="E295" s="52" t="s">
        <v>68</v>
      </c>
      <c r="F295" s="40">
        <v>40</v>
      </c>
      <c r="G295" s="40">
        <v>3.7</v>
      </c>
      <c r="H295" s="40">
        <v>1.6</v>
      </c>
      <c r="I295" s="40">
        <v>15</v>
      </c>
      <c r="J295" s="40">
        <v>107</v>
      </c>
      <c r="K295" s="41">
        <v>77</v>
      </c>
      <c r="L295" s="40">
        <v>2.5</v>
      </c>
    </row>
    <row r="296" spans="1:12" ht="14.4" x14ac:dyDescent="0.3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4.4" x14ac:dyDescent="0.3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4.4" x14ac:dyDescent="0.3">
      <c r="A298" s="24"/>
      <c r="B298" s="17"/>
      <c r="C298" s="8"/>
      <c r="D298" s="18" t="s">
        <v>32</v>
      </c>
      <c r="E298" s="9"/>
      <c r="F298" s="19">
        <f>SUM(F291:F297)</f>
        <v>520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113.8</v>
      </c>
    </row>
    <row r="299" spans="1:12" ht="14.4" x14ac:dyDescent="0.3">
      <c r="A299" s="26">
        <f>A291</f>
        <v>2</v>
      </c>
      <c r="B299" s="13">
        <f>B291</f>
        <v>16</v>
      </c>
      <c r="C299" s="10" t="s">
        <v>24</v>
      </c>
      <c r="D299" s="7" t="s">
        <v>25</v>
      </c>
      <c r="E299" s="39"/>
      <c r="F299" s="40"/>
      <c r="G299" s="40"/>
      <c r="H299" s="40"/>
      <c r="I299" s="40"/>
      <c r="J299" s="40"/>
      <c r="K299" s="41"/>
      <c r="L299" s="40"/>
    </row>
    <row r="300" spans="1:12" ht="14.4" x14ac:dyDescent="0.3">
      <c r="A300" s="23"/>
      <c r="B300" s="15"/>
      <c r="C300" s="11"/>
      <c r="D300" s="7" t="s">
        <v>26</v>
      </c>
      <c r="E300" s="80" t="s">
        <v>80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10.5</v>
      </c>
    </row>
    <row r="301" spans="1:12" ht="14.4" x14ac:dyDescent="0.3">
      <c r="A301" s="23"/>
      <c r="B301" s="15"/>
      <c r="C301" s="11"/>
      <c r="D301" s="7" t="s">
        <v>27</v>
      </c>
      <c r="E301" s="80" t="s">
        <v>51</v>
      </c>
      <c r="F301" s="40">
        <v>150</v>
      </c>
      <c r="G301" s="40">
        <v>4</v>
      </c>
      <c r="H301" s="40">
        <v>4</v>
      </c>
      <c r="I301" s="40">
        <v>25</v>
      </c>
      <c r="J301" s="40">
        <v>145</v>
      </c>
      <c r="K301" s="41">
        <v>462</v>
      </c>
      <c r="L301" s="40">
        <v>15</v>
      </c>
    </row>
    <row r="302" spans="1:12" ht="14.4" x14ac:dyDescent="0.3">
      <c r="A302" s="23"/>
      <c r="B302" s="15"/>
      <c r="C302" s="11"/>
      <c r="D302" s="7" t="s">
        <v>28</v>
      </c>
      <c r="E302" s="80" t="s">
        <v>75</v>
      </c>
      <c r="F302" s="40">
        <v>100</v>
      </c>
      <c r="G302" s="40">
        <v>4</v>
      </c>
      <c r="H302" s="40">
        <v>3</v>
      </c>
      <c r="I302" s="40">
        <v>0</v>
      </c>
      <c r="J302" s="40">
        <v>53</v>
      </c>
      <c r="K302" s="41">
        <v>77</v>
      </c>
      <c r="L302" s="40">
        <v>64.5</v>
      </c>
    </row>
    <row r="303" spans="1:12" ht="14.4" x14ac:dyDescent="0.3">
      <c r="A303" s="23"/>
      <c r="B303" s="15"/>
      <c r="C303" s="11"/>
      <c r="D303" s="7" t="s">
        <v>29</v>
      </c>
      <c r="E303" s="52" t="s">
        <v>54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4.4" x14ac:dyDescent="0.3">
      <c r="A304" s="23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3.5</v>
      </c>
    </row>
    <row r="305" spans="1:12" ht="14.4" x14ac:dyDescent="0.3">
      <c r="A305" s="23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</v>
      </c>
    </row>
    <row r="306" spans="1:12" ht="14.4" x14ac:dyDescent="0.3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4.4" x14ac:dyDescent="0.3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4.4" x14ac:dyDescent="0.3">
      <c r="A308" s="24"/>
      <c r="B308" s="17"/>
      <c r="C308" s="8"/>
      <c r="D308" s="18" t="s">
        <v>32</v>
      </c>
      <c r="E308" s="9"/>
      <c r="F308" s="19">
        <f>SUM(F299:F307)</f>
        <v>780</v>
      </c>
      <c r="G308" s="19">
        <f t="shared" ref="G308:J308" si="125">SUM(G299:G307)</f>
        <v>14.6</v>
      </c>
      <c r="H308" s="19">
        <f t="shared" si="125"/>
        <v>10.199999999999999</v>
      </c>
      <c r="I308" s="19">
        <f t="shared" si="125"/>
        <v>90.4</v>
      </c>
      <c r="J308" s="19">
        <f t="shared" si="125"/>
        <v>538.6</v>
      </c>
      <c r="K308" s="25"/>
      <c r="L308" s="19">
        <f t="shared" ref="L308" si="126">SUM(L299:L307)</f>
        <v>102.8</v>
      </c>
    </row>
    <row r="309" spans="1:12" ht="15.75" customHeight="1" thickBot="1" x14ac:dyDescent="0.3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1300</v>
      </c>
      <c r="G309" s="30">
        <f t="shared" ref="G309:J309" si="127">G298+G308</f>
        <v>41.9</v>
      </c>
      <c r="H309" s="30">
        <f t="shared" si="127"/>
        <v>32.99</v>
      </c>
      <c r="I309" s="30">
        <f t="shared" si="127"/>
        <v>177.60000000000002</v>
      </c>
      <c r="J309" s="30">
        <f t="shared" si="127"/>
        <v>1241</v>
      </c>
      <c r="K309" s="30"/>
      <c r="L309" s="30">
        <f t="shared" ref="L309" si="128">L298+L308</f>
        <v>216.6</v>
      </c>
    </row>
    <row r="310" spans="1:12" ht="14.4" x14ac:dyDescent="0.3">
      <c r="A310" s="14">
        <v>2</v>
      </c>
      <c r="B310" s="15">
        <v>17</v>
      </c>
      <c r="C310" s="22" t="s">
        <v>19</v>
      </c>
      <c r="D310" s="5" t="s">
        <v>20</v>
      </c>
      <c r="E310" s="79" t="s">
        <v>81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4.4" x14ac:dyDescent="0.3">
      <c r="A311" s="14"/>
      <c r="B311" s="15"/>
      <c r="C311" s="11"/>
      <c r="D311" s="6"/>
      <c r="E311" s="52" t="s">
        <v>53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4.4" x14ac:dyDescent="0.3">
      <c r="A312" s="14"/>
      <c r="B312" s="15"/>
      <c r="C312" s="11"/>
      <c r="D312" s="7" t="s">
        <v>21</v>
      </c>
      <c r="E312" s="80" t="s">
        <v>82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4.4" x14ac:dyDescent="0.3">
      <c r="A313" s="14"/>
      <c r="B313" s="15"/>
      <c r="C313" s="11"/>
      <c r="D313" s="7" t="s">
        <v>22</v>
      </c>
      <c r="E313" s="52" t="s">
        <v>52</v>
      </c>
      <c r="F313" s="40">
        <v>30</v>
      </c>
      <c r="G313" s="40">
        <v>1.5</v>
      </c>
      <c r="H313" s="40"/>
      <c r="I313" s="40">
        <v>18.7</v>
      </c>
      <c r="J313" s="40">
        <v>99</v>
      </c>
      <c r="K313" s="41"/>
      <c r="L313" s="40">
        <v>2</v>
      </c>
    </row>
    <row r="314" spans="1:12" ht="15" thickBot="1" x14ac:dyDescent="0.35">
      <c r="A314" s="14"/>
      <c r="B314" s="15"/>
      <c r="C314" s="11"/>
      <c r="D314" s="7" t="s">
        <v>23</v>
      </c>
      <c r="E314" s="81" t="s">
        <v>59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4.4" x14ac:dyDescent="0.3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4.4" x14ac:dyDescent="0.3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4.4" x14ac:dyDescent="0.3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18.8</v>
      </c>
      <c r="H317" s="19">
        <f t="shared" si="129"/>
        <v>13.600000000000001</v>
      </c>
      <c r="I317" s="19">
        <f t="shared" si="129"/>
        <v>111.70000000000002</v>
      </c>
      <c r="J317" s="19">
        <f t="shared" si="129"/>
        <v>760</v>
      </c>
      <c r="K317" s="25"/>
      <c r="L317" s="19">
        <f t="shared" ref="L317" si="130">SUM(L310:L316)</f>
        <v>100.5</v>
      </c>
    </row>
    <row r="318" spans="1:12" ht="14.4" x14ac:dyDescent="0.3">
      <c r="A318" s="13">
        <f>A310</f>
        <v>2</v>
      </c>
      <c r="B318" s="13">
        <f>B310</f>
        <v>17</v>
      </c>
      <c r="C318" s="10" t="s">
        <v>24</v>
      </c>
      <c r="D318" s="7" t="s">
        <v>25</v>
      </c>
      <c r="E318" s="39"/>
      <c r="F318" s="40"/>
      <c r="G318" s="40"/>
      <c r="H318" s="40"/>
      <c r="I318" s="40"/>
      <c r="J318" s="40"/>
      <c r="K318" s="41"/>
      <c r="L318" s="40"/>
    </row>
    <row r="319" spans="1:12" ht="14.4" x14ac:dyDescent="0.3">
      <c r="A319" s="14"/>
      <c r="B319" s="15"/>
      <c r="C319" s="11"/>
      <c r="D319" s="7" t="s">
        <v>26</v>
      </c>
      <c r="E319" s="80" t="s">
        <v>55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4.4" x14ac:dyDescent="0.3">
      <c r="A320" s="14"/>
      <c r="B320" s="15"/>
      <c r="C320" s="11"/>
      <c r="D320" s="7" t="s">
        <v>27</v>
      </c>
      <c r="E320" s="52" t="s">
        <v>43</v>
      </c>
      <c r="F320" s="40">
        <v>150</v>
      </c>
      <c r="G320" s="40">
        <v>5</v>
      </c>
      <c r="H320" s="40">
        <v>3</v>
      </c>
      <c r="I320" s="40">
        <v>35</v>
      </c>
      <c r="J320" s="40">
        <v>189</v>
      </c>
      <c r="K320" s="41">
        <v>256</v>
      </c>
      <c r="L320" s="40">
        <v>10.8</v>
      </c>
    </row>
    <row r="321" spans="1:12" ht="14.4" x14ac:dyDescent="0.3">
      <c r="A321" s="14"/>
      <c r="B321" s="15"/>
      <c r="C321" s="11"/>
      <c r="D321" s="7" t="s">
        <v>28</v>
      </c>
      <c r="E321" s="80" t="s">
        <v>83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4.4" x14ac:dyDescent="0.3">
      <c r="A322" s="14"/>
      <c r="B322" s="15"/>
      <c r="C322" s="11"/>
      <c r="D322" s="7" t="s">
        <v>29</v>
      </c>
      <c r="E322" s="80" t="s">
        <v>62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4.4" x14ac:dyDescent="0.3">
      <c r="A323" s="14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3.5</v>
      </c>
    </row>
    <row r="324" spans="1:12" ht="14.4" x14ac:dyDescent="0.3">
      <c r="A324" s="14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</v>
      </c>
    </row>
    <row r="325" spans="1:12" ht="14.4" x14ac:dyDescent="0.3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4.4" x14ac:dyDescent="0.3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4.4" x14ac:dyDescent="0.3">
      <c r="A327" s="16"/>
      <c r="B327" s="17"/>
      <c r="C327" s="8"/>
      <c r="D327" s="18" t="s">
        <v>32</v>
      </c>
      <c r="E327" s="9"/>
      <c r="F327" s="19">
        <f>SUM(F318:F326)</f>
        <v>780</v>
      </c>
      <c r="G327" s="19">
        <f t="shared" ref="G327:J327" si="131">SUM(G318:G326)</f>
        <v>35.1</v>
      </c>
      <c r="H327" s="19">
        <f t="shared" si="131"/>
        <v>32.790000000000006</v>
      </c>
      <c r="I327" s="19">
        <f t="shared" si="131"/>
        <v>104.3</v>
      </c>
      <c r="J327" s="19">
        <f t="shared" si="131"/>
        <v>788.4</v>
      </c>
      <c r="K327" s="25"/>
      <c r="L327" s="19">
        <f t="shared" ref="L327" si="132">SUM(L318:L326)</f>
        <v>135.6</v>
      </c>
    </row>
    <row r="328" spans="1:12" ht="15.75" customHeight="1" thickBot="1" x14ac:dyDescent="0.3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1425</v>
      </c>
      <c r="G328" s="30">
        <f t="shared" ref="G328:J328" si="133">G317+G327</f>
        <v>53.900000000000006</v>
      </c>
      <c r="H328" s="30">
        <f t="shared" si="133"/>
        <v>46.390000000000008</v>
      </c>
      <c r="I328" s="30">
        <f t="shared" si="133"/>
        <v>216</v>
      </c>
      <c r="J328" s="30">
        <f t="shared" si="133"/>
        <v>1548.4</v>
      </c>
      <c r="K328" s="30"/>
      <c r="L328" s="30">
        <f t="shared" ref="L328" si="134">L317+L327</f>
        <v>236.1</v>
      </c>
    </row>
    <row r="329" spans="1:12" ht="14.4" x14ac:dyDescent="0.3">
      <c r="A329" s="20">
        <v>2</v>
      </c>
      <c r="B329" s="21">
        <v>18</v>
      </c>
      <c r="C329" s="22" t="s">
        <v>19</v>
      </c>
      <c r="D329" s="5" t="s">
        <v>20</v>
      </c>
      <c r="E329" s="36" t="s">
        <v>63</v>
      </c>
      <c r="F329" s="37">
        <v>60</v>
      </c>
      <c r="G329" s="37">
        <v>0.5</v>
      </c>
      <c r="H329" s="37">
        <v>1.6</v>
      </c>
      <c r="I329" s="37">
        <v>2.1</v>
      </c>
      <c r="J329" s="37">
        <v>47.3</v>
      </c>
      <c r="K329" s="38"/>
      <c r="L329" s="37">
        <v>14</v>
      </c>
    </row>
    <row r="330" spans="1:12" ht="15" thickBot="1" x14ac:dyDescent="0.35">
      <c r="A330" s="23"/>
      <c r="B330" s="15"/>
      <c r="C330" s="11"/>
      <c r="D330" s="6"/>
      <c r="E330" s="80" t="s">
        <v>84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4.4" x14ac:dyDescent="0.3">
      <c r="A331" s="23"/>
      <c r="B331" s="15"/>
      <c r="C331" s="11"/>
      <c r="D331" s="7" t="s">
        <v>21</v>
      </c>
      <c r="E331" s="48" t="s">
        <v>70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4.4" x14ac:dyDescent="0.3">
      <c r="A332" s="23"/>
      <c r="B332" s="15"/>
      <c r="C332" s="11"/>
      <c r="D332" s="7" t="s">
        <v>22</v>
      </c>
      <c r="E332" s="52" t="s">
        <v>67</v>
      </c>
      <c r="F332" s="40">
        <v>30</v>
      </c>
      <c r="G332" s="40">
        <v>1.5</v>
      </c>
      <c r="H332" s="40">
        <v>0</v>
      </c>
      <c r="I332" s="40">
        <v>18.7</v>
      </c>
      <c r="J332" s="40">
        <v>99</v>
      </c>
      <c r="K332" s="41">
        <v>465</v>
      </c>
      <c r="L332" s="40">
        <v>2</v>
      </c>
    </row>
    <row r="333" spans="1:12" ht="14.4" x14ac:dyDescent="0.3">
      <c r="A333" s="23"/>
      <c r="B333" s="15"/>
      <c r="C333" s="11"/>
      <c r="D333" s="7" t="s">
        <v>23</v>
      </c>
      <c r="E333" s="52" t="s">
        <v>68</v>
      </c>
      <c r="F333" s="40">
        <v>40</v>
      </c>
      <c r="G333" s="40">
        <v>3.7</v>
      </c>
      <c r="H333" s="40">
        <v>1.6</v>
      </c>
      <c r="I333" s="40">
        <v>15</v>
      </c>
      <c r="J333" s="40">
        <v>107</v>
      </c>
      <c r="K333" s="41">
        <v>77</v>
      </c>
      <c r="L333" s="40">
        <v>2.5</v>
      </c>
    </row>
    <row r="334" spans="1:12" ht="14.4" x14ac:dyDescent="0.3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4.4" x14ac:dyDescent="0.3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4.4" x14ac:dyDescent="0.3">
      <c r="A336" s="24"/>
      <c r="B336" s="17"/>
      <c r="C336" s="8"/>
      <c r="D336" s="18" t="s">
        <v>32</v>
      </c>
      <c r="E336" s="9"/>
      <c r="F336" s="19">
        <f>SUM(F329:F335)</f>
        <v>530</v>
      </c>
      <c r="G336" s="19">
        <f t="shared" ref="G336:J336" si="135">SUM(G329:G335)</f>
        <v>26</v>
      </c>
      <c r="H336" s="19">
        <f t="shared" si="135"/>
        <v>20.400000000000002</v>
      </c>
      <c r="I336" s="19">
        <f t="shared" si="135"/>
        <v>75</v>
      </c>
      <c r="J336" s="19">
        <f t="shared" si="135"/>
        <v>646.29999999999995</v>
      </c>
      <c r="K336" s="25"/>
      <c r="L336" s="19">
        <f t="shared" ref="L336" si="136">SUM(L329:L335)</f>
        <v>114</v>
      </c>
    </row>
    <row r="337" spans="1:12" ht="14.4" x14ac:dyDescent="0.3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/>
      <c r="F337" s="40"/>
      <c r="G337" s="40"/>
      <c r="H337" s="40"/>
      <c r="I337" s="40"/>
      <c r="J337" s="40"/>
      <c r="K337" s="41"/>
      <c r="L337" s="40"/>
    </row>
    <row r="338" spans="1:12" ht="14.4" x14ac:dyDescent="0.3">
      <c r="A338" s="23"/>
      <c r="B338" s="15"/>
      <c r="C338" s="11"/>
      <c r="D338" s="7" t="s">
        <v>26</v>
      </c>
      <c r="E338" s="52" t="s">
        <v>71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4.4" x14ac:dyDescent="0.3">
      <c r="A339" s="23"/>
      <c r="B339" s="15"/>
      <c r="C339" s="11"/>
      <c r="D339" s="7" t="s">
        <v>27</v>
      </c>
      <c r="E339" s="52" t="s">
        <v>49</v>
      </c>
      <c r="F339" s="40">
        <v>150</v>
      </c>
      <c r="G339" s="40">
        <v>4</v>
      </c>
      <c r="H339" s="40">
        <v>9</v>
      </c>
      <c r="I339" s="40">
        <v>23</v>
      </c>
      <c r="J339" s="40">
        <v>156</v>
      </c>
      <c r="K339" s="41">
        <v>377</v>
      </c>
      <c r="L339" s="40">
        <v>16</v>
      </c>
    </row>
    <row r="340" spans="1:12" ht="14.4" x14ac:dyDescent="0.3">
      <c r="A340" s="23"/>
      <c r="B340" s="15"/>
      <c r="C340" s="11"/>
      <c r="D340" s="7" t="s">
        <v>28</v>
      </c>
      <c r="E340" s="52" t="s">
        <v>72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4.4" x14ac:dyDescent="0.3">
      <c r="A341" s="23"/>
      <c r="B341" s="15"/>
      <c r="C341" s="11"/>
      <c r="D341" s="7" t="s">
        <v>29</v>
      </c>
      <c r="E341" s="52" t="s">
        <v>50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4.4" x14ac:dyDescent="0.3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3.5</v>
      </c>
    </row>
    <row r="343" spans="1:12" ht="14.4" x14ac:dyDescent="0.3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</v>
      </c>
    </row>
    <row r="344" spans="1:12" ht="14.4" x14ac:dyDescent="0.3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4.4" x14ac:dyDescent="0.3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4.4" x14ac:dyDescent="0.3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112.9</v>
      </c>
      <c r="J346" s="19">
        <f t="shared" si="137"/>
        <v>764.8</v>
      </c>
      <c r="K346" s="25"/>
      <c r="L346" s="19">
        <f t="shared" ref="L346" si="138">SUM(L337:L345)</f>
        <v>131.6</v>
      </c>
    </row>
    <row r="347" spans="1:12" ht="15.75" customHeight="1" thickBot="1" x14ac:dyDescent="0.3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1310</v>
      </c>
      <c r="G347" s="30">
        <f t="shared" ref="G347:J347" si="139">G336+G346</f>
        <v>61.8</v>
      </c>
      <c r="H347" s="30">
        <f t="shared" si="139"/>
        <v>54.400000000000006</v>
      </c>
      <c r="I347" s="30">
        <f t="shared" si="139"/>
        <v>187.9</v>
      </c>
      <c r="J347" s="30">
        <f t="shared" si="139"/>
        <v>1411.1</v>
      </c>
      <c r="K347" s="30"/>
      <c r="L347" s="30">
        <f t="shared" ref="L347" si="140">L336+L346</f>
        <v>245.6</v>
      </c>
    </row>
    <row r="348" spans="1:12" ht="14.4" x14ac:dyDescent="0.3">
      <c r="A348" s="20">
        <v>2</v>
      </c>
      <c r="B348" s="21">
        <v>19</v>
      </c>
      <c r="C348" s="22" t="s">
        <v>19</v>
      </c>
      <c r="D348" s="5" t="s">
        <v>20</v>
      </c>
      <c r="E348" s="79" t="s">
        <v>85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4.4" x14ac:dyDescent="0.3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4.4" x14ac:dyDescent="0.3">
      <c r="A350" s="23"/>
      <c r="B350" s="15"/>
      <c r="C350" s="11"/>
      <c r="D350" s="7" t="s">
        <v>21</v>
      </c>
      <c r="E350" s="80" t="s">
        <v>58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4.4" x14ac:dyDescent="0.3">
      <c r="A351" s="23"/>
      <c r="B351" s="15"/>
      <c r="C351" s="11"/>
      <c r="D351" s="7" t="s">
        <v>22</v>
      </c>
      <c r="E351" s="52" t="s">
        <v>52</v>
      </c>
      <c r="F351" s="40">
        <v>30</v>
      </c>
      <c r="G351" s="40">
        <v>1.5</v>
      </c>
      <c r="H351" s="40"/>
      <c r="I351" s="40">
        <v>18.7</v>
      </c>
      <c r="J351" s="40">
        <v>99</v>
      </c>
      <c r="K351" s="41"/>
      <c r="L351" s="40">
        <v>2</v>
      </c>
    </row>
    <row r="352" spans="1:12" ht="15" thickBot="1" x14ac:dyDescent="0.35">
      <c r="A352" s="23"/>
      <c r="B352" s="15"/>
      <c r="C352" s="11"/>
      <c r="D352" s="7" t="s">
        <v>23</v>
      </c>
      <c r="E352" s="81" t="s">
        <v>59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40</v>
      </c>
    </row>
    <row r="353" spans="1:12" ht="14.4" x14ac:dyDescent="0.3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4.4" x14ac:dyDescent="0.3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4.4" x14ac:dyDescent="0.3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69.2</v>
      </c>
    </row>
    <row r="356" spans="1:12" ht="14.4" x14ac:dyDescent="0.3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/>
      <c r="F356" s="40"/>
      <c r="G356" s="40"/>
      <c r="H356" s="40"/>
      <c r="I356" s="40"/>
      <c r="J356" s="40"/>
      <c r="K356" s="41"/>
      <c r="L356" s="40"/>
    </row>
    <row r="357" spans="1:12" ht="14.4" x14ac:dyDescent="0.3">
      <c r="A357" s="23"/>
      <c r="B357" s="15"/>
      <c r="C357" s="11"/>
      <c r="D357" s="7" t="s">
        <v>26</v>
      </c>
      <c r="E357" s="52" t="s">
        <v>64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4.4" x14ac:dyDescent="0.3">
      <c r="A358" s="23"/>
      <c r="B358" s="15"/>
      <c r="C358" s="11"/>
      <c r="D358" s="7" t="s">
        <v>27</v>
      </c>
      <c r="E358" s="80" t="s">
        <v>86</v>
      </c>
      <c r="F358" s="40">
        <v>150</v>
      </c>
      <c r="G358" s="40">
        <v>2.2000000000000002</v>
      </c>
      <c r="H358" s="40">
        <v>7.4</v>
      </c>
      <c r="I358" s="40">
        <v>17.399999999999999</v>
      </c>
      <c r="J358" s="40">
        <v>154</v>
      </c>
      <c r="K358" s="41">
        <v>177</v>
      </c>
      <c r="L358" s="40">
        <v>26</v>
      </c>
    </row>
    <row r="359" spans="1:12" ht="14.4" x14ac:dyDescent="0.3">
      <c r="A359" s="23"/>
      <c r="B359" s="15"/>
      <c r="C359" s="11"/>
      <c r="D359" s="7" t="s">
        <v>28</v>
      </c>
      <c r="E359" s="52" t="s">
        <v>65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4.4" x14ac:dyDescent="0.3">
      <c r="A360" s="23"/>
      <c r="B360" s="15"/>
      <c r="C360" s="11"/>
      <c r="D360" s="7" t="s">
        <v>29</v>
      </c>
      <c r="E360" s="52" t="s">
        <v>44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4.4" x14ac:dyDescent="0.3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3.5</v>
      </c>
    </row>
    <row r="362" spans="1:12" ht="14.4" x14ac:dyDescent="0.3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</v>
      </c>
    </row>
    <row r="363" spans="1:12" ht="14.4" x14ac:dyDescent="0.3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4.4" x14ac:dyDescent="0.3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4.4" x14ac:dyDescent="0.3">
      <c r="A365" s="24"/>
      <c r="B365" s="17"/>
      <c r="C365" s="8"/>
      <c r="D365" s="18" t="s">
        <v>32</v>
      </c>
      <c r="E365" s="9"/>
      <c r="F365" s="19">
        <f>SUM(F356:F364)</f>
        <v>780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151.30000000000001</v>
      </c>
    </row>
    <row r="366" spans="1:12" ht="15.75" customHeight="1" thickBot="1" x14ac:dyDescent="0.3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1410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220.5</v>
      </c>
    </row>
    <row r="367" spans="1:12" ht="14.4" x14ac:dyDescent="0.3">
      <c r="A367" s="20">
        <v>2</v>
      </c>
      <c r="B367" s="21">
        <v>20</v>
      </c>
      <c r="C367" s="22" t="s">
        <v>19</v>
      </c>
      <c r="D367" s="5" t="s">
        <v>20</v>
      </c>
      <c r="E367" s="52" t="s">
        <v>49</v>
      </c>
      <c r="F367" s="40">
        <v>150</v>
      </c>
      <c r="G367" s="40">
        <v>4</v>
      </c>
      <c r="H367" s="40">
        <v>9</v>
      </c>
      <c r="I367" s="40">
        <v>23</v>
      </c>
      <c r="J367" s="40">
        <v>156</v>
      </c>
      <c r="K367" s="41">
        <v>377</v>
      </c>
      <c r="L367" s="40">
        <v>16</v>
      </c>
    </row>
    <row r="368" spans="1:12" ht="14.4" x14ac:dyDescent="0.3">
      <c r="A368" s="23"/>
      <c r="B368" s="15"/>
      <c r="C368" s="11"/>
      <c r="D368" s="6"/>
      <c r="E368" s="52" t="s">
        <v>72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4.4" x14ac:dyDescent="0.3">
      <c r="A369" s="23"/>
      <c r="B369" s="15"/>
      <c r="C369" s="11"/>
      <c r="D369" s="7" t="s">
        <v>21</v>
      </c>
      <c r="E369" s="80" t="s">
        <v>87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4.4" x14ac:dyDescent="0.3">
      <c r="A370" s="23"/>
      <c r="B370" s="15"/>
      <c r="C370" s="11"/>
      <c r="D370" s="7" t="s">
        <v>22</v>
      </c>
      <c r="E370" s="52" t="s">
        <v>67</v>
      </c>
      <c r="F370" s="40">
        <v>30</v>
      </c>
      <c r="G370" s="40">
        <v>1.5</v>
      </c>
      <c r="H370" s="40">
        <v>0</v>
      </c>
      <c r="I370" s="40">
        <v>18.7</v>
      </c>
      <c r="J370" s="40">
        <v>99</v>
      </c>
      <c r="K370" s="41">
        <v>465</v>
      </c>
      <c r="L370" s="40">
        <v>2</v>
      </c>
    </row>
    <row r="371" spans="1:12" ht="14.4" x14ac:dyDescent="0.3">
      <c r="A371" s="23"/>
      <c r="B371" s="15"/>
      <c r="C371" s="11"/>
      <c r="D371" s="7" t="s">
        <v>23</v>
      </c>
      <c r="E371" s="52" t="s">
        <v>68</v>
      </c>
      <c r="F371" s="40">
        <v>40</v>
      </c>
      <c r="G371" s="40">
        <v>3.7</v>
      </c>
      <c r="H371" s="40">
        <v>1.6</v>
      </c>
      <c r="I371" s="40">
        <v>15</v>
      </c>
      <c r="J371" s="40">
        <v>107</v>
      </c>
      <c r="K371" s="41">
        <v>77</v>
      </c>
      <c r="L371" s="40">
        <v>2.5</v>
      </c>
    </row>
    <row r="372" spans="1:12" ht="14.4" x14ac:dyDescent="0.3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4.4" x14ac:dyDescent="0.3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4.4" x14ac:dyDescent="0.3">
      <c r="A374" s="24"/>
      <c r="B374" s="17"/>
      <c r="C374" s="8"/>
      <c r="D374" s="18" t="s">
        <v>32</v>
      </c>
      <c r="E374" s="9"/>
      <c r="F374" s="19">
        <f>SUM(F367:F373)</f>
        <v>520</v>
      </c>
      <c r="G374" s="19">
        <f t="shared" ref="G374:J374" si="147">SUM(G367:G373)</f>
        <v>28.099999999999998</v>
      </c>
      <c r="H374" s="19">
        <f t="shared" si="147"/>
        <v>23.700000000000003</v>
      </c>
      <c r="I374" s="19">
        <f t="shared" si="147"/>
        <v>83.9</v>
      </c>
      <c r="J374" s="19">
        <f t="shared" si="147"/>
        <v>710</v>
      </c>
      <c r="K374" s="25"/>
      <c r="L374" s="19">
        <f t="shared" ref="L374" si="148">SUM(L367:L373)</f>
        <v>110.7</v>
      </c>
    </row>
    <row r="375" spans="1:12" ht="14.4" x14ac:dyDescent="0.3">
      <c r="A375" s="26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4.4" x14ac:dyDescent="0.3">
      <c r="A376" s="23"/>
      <c r="B376" s="15"/>
      <c r="C376" s="11"/>
      <c r="D376" s="7" t="s">
        <v>26</v>
      </c>
      <c r="E376" s="52" t="s">
        <v>60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4.4" x14ac:dyDescent="0.3">
      <c r="A377" s="23"/>
      <c r="B377" s="15"/>
      <c r="C377" s="11"/>
      <c r="D377" s="7" t="s">
        <v>27</v>
      </c>
      <c r="E377" s="80" t="s">
        <v>84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4.4" x14ac:dyDescent="0.3">
      <c r="A378" s="23"/>
      <c r="B378" s="15"/>
      <c r="C378" s="11"/>
      <c r="D378" s="7" t="s">
        <v>28</v>
      </c>
      <c r="E378" s="52"/>
      <c r="F378" s="40"/>
      <c r="G378" s="40"/>
      <c r="H378" s="40"/>
      <c r="I378" s="40"/>
      <c r="J378" s="40"/>
      <c r="K378" s="41"/>
      <c r="L378" s="40"/>
    </row>
    <row r="379" spans="1:12" ht="14.4" x14ac:dyDescent="0.3">
      <c r="A379" s="23"/>
      <c r="B379" s="15"/>
      <c r="C379" s="11"/>
      <c r="D379" s="7" t="s">
        <v>29</v>
      </c>
      <c r="E379" s="80" t="s">
        <v>62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4.4" x14ac:dyDescent="0.3">
      <c r="A380" s="23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3.5</v>
      </c>
    </row>
    <row r="381" spans="1:12" ht="14.4" x14ac:dyDescent="0.3">
      <c r="A381" s="23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</v>
      </c>
    </row>
    <row r="382" spans="1:12" ht="14.4" x14ac:dyDescent="0.3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4.4" x14ac:dyDescent="0.3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4.4" x14ac:dyDescent="0.3">
      <c r="A384" s="24"/>
      <c r="B384" s="17"/>
      <c r="C384" s="8"/>
      <c r="D384" s="18" t="s">
        <v>32</v>
      </c>
      <c r="E384" s="9"/>
      <c r="F384" s="19">
        <f>SUM(F375:F383)</f>
        <v>730</v>
      </c>
      <c r="G384" s="19">
        <f t="shared" ref="G384:J384" si="149">SUM(G375:G383)</f>
        <v>27.1</v>
      </c>
      <c r="H384" s="19">
        <f t="shared" si="149"/>
        <v>26.09</v>
      </c>
      <c r="I384" s="19">
        <f t="shared" si="149"/>
        <v>81.8</v>
      </c>
      <c r="J384" s="19">
        <f t="shared" si="149"/>
        <v>687.4</v>
      </c>
      <c r="K384" s="25"/>
      <c r="L384" s="19">
        <f t="shared" ref="L384" si="150">SUM(L375:L383)</f>
        <v>112.5</v>
      </c>
    </row>
    <row r="385" spans="1:12" ht="15.75" customHeight="1" thickBot="1" x14ac:dyDescent="0.3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1250</v>
      </c>
      <c r="G385" s="30">
        <f t="shared" ref="G385:J385" si="151">G374+G384</f>
        <v>55.2</v>
      </c>
      <c r="H385" s="30">
        <f t="shared" si="151"/>
        <v>49.790000000000006</v>
      </c>
      <c r="I385" s="30">
        <f t="shared" si="151"/>
        <v>165.7</v>
      </c>
      <c r="J385" s="30">
        <f t="shared" si="151"/>
        <v>1397.4</v>
      </c>
      <c r="K385" s="30"/>
      <c r="L385" s="30">
        <f t="shared" ref="L385" si="152">L374+L384</f>
        <v>223.2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2026-01-23T12:26:41Z</dcterms:modified>
</cp:coreProperties>
</file>